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říjmy 2009" sheetId="1" r:id="rId1"/>
    <sheet name="Výdaje 2009" sheetId="2" r:id="rId2"/>
    <sheet name="Financování 2009" sheetId="3" r:id="rId3"/>
  </sheets>
  <definedNames/>
  <calcPr fullCalcOnLoad="1"/>
</workbook>
</file>

<file path=xl/sharedStrings.xml><?xml version="1.0" encoding="utf-8"?>
<sst xmlns="http://schemas.openxmlformats.org/spreadsheetml/2006/main" count="127" uniqueCount="93">
  <si>
    <t>DKP</t>
  </si>
  <si>
    <t>Cestovné</t>
  </si>
  <si>
    <t>Pohoštění</t>
  </si>
  <si>
    <t>Dne:</t>
  </si>
  <si>
    <t>Služby pošt</t>
  </si>
  <si>
    <t>Služby telekomunikací</t>
  </si>
  <si>
    <t>Programové vybavení</t>
  </si>
  <si>
    <t>Školení, vzdělávání</t>
  </si>
  <si>
    <t xml:space="preserve"> </t>
  </si>
  <si>
    <t>Vodné, stočné</t>
  </si>
  <si>
    <t>Elektřina</t>
  </si>
  <si>
    <t>Platby daní a poplatků (FÚ)</t>
  </si>
  <si>
    <t>Položka</t>
  </si>
  <si>
    <t>Obsah</t>
  </si>
  <si>
    <t>Kč/obec</t>
  </si>
  <si>
    <t>Schválený rozpočet</t>
  </si>
  <si>
    <t>Rozpočet po změnách</t>
  </si>
  <si>
    <t>%</t>
  </si>
  <si>
    <t>Obec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</si>
  <si>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</si>
  <si>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</si>
  <si>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</si>
  <si>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</si>
  <si>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</si>
  <si>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</si>
  <si>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</si>
  <si>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</si>
  <si>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</si>
  <si>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</si>
  <si>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</si>
  <si>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Krnov</t>
  </si>
  <si>
    <t xml:space="preserve">              Lichnov</t>
  </si>
  <si>
    <t xml:space="preserve">              Liptáň</t>
  </si>
  <si>
    <t xml:space="preserve">              Město Albrechtice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</si>
  <si>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</si>
  <si>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</si>
  <si>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</si>
  <si>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</si>
  <si>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</si>
  <si>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</si>
  <si>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</si>
  <si>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</si>
  <si>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</si>
  <si>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 xml:space="preserve">  z toho   Bohušov</t>
  </si>
  <si>
    <t>Příjmy celkem</t>
  </si>
  <si>
    <t>tis. Kč</t>
  </si>
  <si>
    <t>Výdaje</t>
  </si>
  <si>
    <t>Knihy, tiskoviny</t>
  </si>
  <si>
    <t xml:space="preserve">Teplo </t>
  </si>
  <si>
    <t>Služby peněžních ústavů - poplatky za BÚ</t>
  </si>
  <si>
    <t>Výdaje celkem</t>
  </si>
  <si>
    <t>Financování</t>
  </si>
  <si>
    <t>Úroky z bankovních účtů</t>
  </si>
  <si>
    <t>Financování celkem</t>
  </si>
  <si>
    <t xml:space="preserve">Vyvěšen dne: </t>
  </si>
  <si>
    <t>Sejmut dne:</t>
  </si>
  <si>
    <t xml:space="preserve">Neinvestiční dotace od obcí </t>
  </si>
  <si>
    <t>počet obv.</t>
  </si>
  <si>
    <t>Pozn.:</t>
  </si>
  <si>
    <t>Materiál - kancelář. potřeby</t>
  </si>
  <si>
    <t xml:space="preserve">Nájemné </t>
  </si>
  <si>
    <t>Služby zpracování dat - servis software, web stránky</t>
  </si>
  <si>
    <t>Změna stavu krátkodobých prostředků</t>
  </si>
  <si>
    <t>Zpracovali:</t>
  </si>
  <si>
    <t>Odložilík Vítězslav, Ing., předseda MRK</t>
  </si>
  <si>
    <t>Žáčková Judita, Ing. Bc., manažer MRK</t>
  </si>
  <si>
    <t>Latochová Zuzana, ekonomka MKR</t>
  </si>
  <si>
    <t>Celkem za obce</t>
  </si>
  <si>
    <t xml:space="preserve">19. VH odsouhlasila příspěvek obce ve výši na jednoho obv./rok: </t>
  </si>
  <si>
    <t xml:space="preserve">Nákup služeb - propagace, prezentace ... </t>
  </si>
  <si>
    <t>ÚZ</t>
  </si>
  <si>
    <t>Víceúčelová hřiště - dokumentace</t>
  </si>
  <si>
    <t>§</t>
  </si>
  <si>
    <t xml:space="preserve">   Příjmy</t>
  </si>
  <si>
    <t>Rozpočet Mikroregionu Krnovsko na rok 2009</t>
  </si>
  <si>
    <t>Mimořádné příspěvky   1%      dotace    ROP, PRV</t>
  </si>
  <si>
    <t>Úprava rozpočtu       č. 1/2009</t>
  </si>
  <si>
    <t xml:space="preserve">Skutečnost    k </t>
  </si>
  <si>
    <t>Úprava rozpočtu          č. 1/2009</t>
  </si>
  <si>
    <t xml:space="preserve">Skutečnost     k </t>
  </si>
  <si>
    <t>Příjmy</t>
  </si>
  <si>
    <t>Ostatní osobní výdaje - ekonomka</t>
  </si>
  <si>
    <t>Konzultační a poradenské služby, účetní služby</t>
  </si>
  <si>
    <t>Starosta obce, která je členem svazku, potvrzuje, že návrh rozpočtu MRK byl projednán v OZ a zveřejněn na úřední desce obce:</t>
  </si>
  <si>
    <t xml:space="preserve">Rozpočet schválen na 25. valné hromadě Mikroregionu Krnovsko dne 16. 12. 2008, usnesení </t>
  </si>
  <si>
    <t>Hokejová liga - pronájem zimního stadionu</t>
  </si>
  <si>
    <t>Místní komunikace - dokumentace</t>
  </si>
  <si>
    <t>Hasičské zbrojnice - dokumentace</t>
  </si>
  <si>
    <r>
      <t>Inv. příspěvek od obcí - víceúčel. hřiště, hasičárny, místní komunikace</t>
    </r>
    <r>
      <rPr>
        <b/>
        <sz val="8"/>
        <rFont val="Arial"/>
        <family val="0"/>
      </rPr>
      <t>**</t>
    </r>
  </si>
  <si>
    <t>Neinv. příspěvek od obcí - víceúčel. hřiště 2%; hasičárny, místní kom. 5%*</t>
  </si>
  <si>
    <t>* 2% z přidělené dotace ROP - víceúčel. hřiště = 290,9 tis. Kč; 5 % z přidělené dotace KÚ MSK - PD hasičárny = 11,7 tis. Kč, PD místní komunikace = 5,5 tis. Kč</t>
  </si>
  <si>
    <r>
      <t xml:space="preserve">** </t>
    </r>
    <r>
      <rPr>
        <sz val="10"/>
        <rFont val="Arial"/>
        <family val="2"/>
      </rPr>
      <t xml:space="preserve">od celkových nákladů na víceúčelová hřiště (15 721,7 tis. Kč) odečten náklad na projektovou dokumentaci a studii proveditelnosti (342,7 tis. Kč - hrazeno v roce 2008); </t>
    </r>
  </si>
  <si>
    <t xml:space="preserve">    PD hasičárny - podíl obcí 235 tis. Kč, PD místní komunikace podíl obcí 110 tis.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</si>
</sst>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\ _K_č_-;\-* #,##0.0\ _K_č_-;_-* &quot;-&quot;?\ _K_č_-;_-@_-"/>
    <numFmt numFmtId="167" formatCode="#,##0.0_ ;\-#,##0.0\ 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5" fontId="3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166" fontId="10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41" fontId="11" fillId="0" borderId="10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1" fillId="0" borderId="14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7" fontId="0" fillId="0" borderId="14" xfId="0" applyNumberFormat="1" applyFont="1" applyBorder="1" applyAlignment="1">
      <alignment horizontal="center" vertical="center"/>
    </xf>
    <xf numFmtId="167" fontId="10" fillId="0" borderId="12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7" fontId="11" fillId="0" borderId="14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165" fontId="10" fillId="33" borderId="12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1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166" fontId="5" fillId="0" borderId="12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13" fillId="0" borderId="10" xfId="0" applyFont="1" applyBorder="1" applyAlignment="1">
      <alignment horizontal="left"/>
    </xf>
    <xf numFmtId="165" fontId="9" fillId="0" borderId="14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165" fontId="0" fillId="33" borderId="14" xfId="0" applyNumberFormat="1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5" fontId="9" fillId="0" borderId="11" xfId="0" applyNumberFormat="1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7" fontId="10" fillId="0" borderId="27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10" fillId="0" borderId="27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/>
    </xf>
    <xf numFmtId="165" fontId="0" fillId="33" borderId="14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3" xfId="0" applyBorder="1" applyAlignment="1">
      <alignment wrapText="1"/>
    </xf>
    <xf numFmtId="0" fontId="5" fillId="0" borderId="34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39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C8">
      <selection activeCell="M35" sqref="M35"/>
    </sheetView>
  </sheetViews>
  <sheetFormatPr defaultColWidth="9.140625" defaultRowHeight="12.75"/>
  <cols>
    <col min="1" max="2" width="5.7109375" style="0" hidden="1" customWidth="1"/>
    <col min="3" max="3" width="8.421875" style="0" customWidth="1"/>
    <col min="4" max="4" width="57.57421875" style="0" customWidth="1"/>
    <col min="5" max="5" width="10.140625" style="0" customWidth="1"/>
    <col min="6" max="6" width="10.7109375" style="0" customWidth="1"/>
    <col min="7" max="7" width="14.28125" style="0" customWidth="1"/>
    <col min="8" max="8" width="12.421875" style="0" hidden="1" customWidth="1"/>
    <col min="10" max="10" width="10.421875" style="0" customWidth="1"/>
    <col min="11" max="11" width="10.7109375" style="0" customWidth="1"/>
    <col min="12" max="12" width="11.140625" style="0" customWidth="1"/>
  </cols>
  <sheetData>
    <row r="1" spans="2:10" ht="18">
      <c r="B1" s="150" t="s">
        <v>74</v>
      </c>
      <c r="C1" s="150"/>
      <c r="D1" s="150"/>
      <c r="E1" s="150"/>
      <c r="F1" s="150"/>
      <c r="G1" s="150"/>
      <c r="H1" s="150"/>
      <c r="I1" s="1"/>
      <c r="J1" s="1"/>
    </row>
    <row r="2" spans="2:8" ht="18">
      <c r="B2" s="48"/>
      <c r="C2" s="48"/>
      <c r="D2" s="48"/>
      <c r="E2" s="48"/>
      <c r="F2" s="48"/>
      <c r="G2" s="48"/>
      <c r="H2" s="48"/>
    </row>
    <row r="3" spans="1:10" ht="18.75" thickBot="1">
      <c r="A3" s="49" t="s">
        <v>73</v>
      </c>
      <c r="C3" s="49" t="s">
        <v>80</v>
      </c>
      <c r="D3" s="48"/>
      <c r="E3" s="48"/>
      <c r="F3" s="48"/>
      <c r="G3" s="48"/>
      <c r="H3" s="48"/>
      <c r="J3" s="2"/>
    </row>
    <row r="4" spans="1:12" ht="47.25" customHeight="1">
      <c r="A4" s="139" t="s">
        <v>70</v>
      </c>
      <c r="B4" s="154" t="s">
        <v>72</v>
      </c>
      <c r="C4" s="156" t="s">
        <v>12</v>
      </c>
      <c r="D4" s="158" t="s">
        <v>13</v>
      </c>
      <c r="E4" s="151" t="s">
        <v>18</v>
      </c>
      <c r="F4" s="151"/>
      <c r="G4" s="31" t="s">
        <v>15</v>
      </c>
      <c r="H4" s="112" t="s">
        <v>75</v>
      </c>
      <c r="I4" s="32" t="s">
        <v>76</v>
      </c>
      <c r="J4" s="32" t="s">
        <v>16</v>
      </c>
      <c r="K4" s="77" t="s">
        <v>77</v>
      </c>
      <c r="L4" s="78" t="s">
        <v>77</v>
      </c>
    </row>
    <row r="5" spans="1:12" ht="13.5" thickBot="1">
      <c r="A5" s="140"/>
      <c r="B5" s="155"/>
      <c r="C5" s="157"/>
      <c r="D5" s="159"/>
      <c r="E5" s="51" t="s">
        <v>57</v>
      </c>
      <c r="F5" s="52" t="s">
        <v>14</v>
      </c>
      <c r="G5" s="53" t="s">
        <v>45</v>
      </c>
      <c r="H5" s="113" t="s">
        <v>45</v>
      </c>
      <c r="I5" s="54" t="s">
        <v>45</v>
      </c>
      <c r="J5" s="54" t="s">
        <v>45</v>
      </c>
      <c r="K5" s="79" t="s">
        <v>45</v>
      </c>
      <c r="L5" s="80" t="s">
        <v>17</v>
      </c>
    </row>
    <row r="6" spans="1:12" ht="12.75">
      <c r="A6" s="83"/>
      <c r="B6" s="67" t="s">
        <v>58</v>
      </c>
      <c r="C6" s="152" t="s">
        <v>68</v>
      </c>
      <c r="D6" s="153"/>
      <c r="E6" s="153"/>
      <c r="F6" s="50">
        <v>12</v>
      </c>
      <c r="G6" s="73"/>
      <c r="H6" s="114"/>
      <c r="I6" s="105"/>
      <c r="J6" s="105"/>
      <c r="K6" s="108"/>
      <c r="L6" s="110"/>
    </row>
    <row r="7" spans="1:12" ht="12.75">
      <c r="A7" s="84"/>
      <c r="B7" s="68"/>
      <c r="C7" s="24">
        <v>4121</v>
      </c>
      <c r="D7" s="23" t="s">
        <v>56</v>
      </c>
      <c r="E7" s="43"/>
      <c r="F7" s="26"/>
      <c r="G7" s="74">
        <v>510.8</v>
      </c>
      <c r="H7" s="115">
        <f>SUM(H8:H32)</f>
        <v>145.5</v>
      </c>
      <c r="I7" s="95"/>
      <c r="J7" s="95"/>
      <c r="K7" s="97"/>
      <c r="L7" s="109"/>
    </row>
    <row r="8" spans="1:12" ht="12.75">
      <c r="A8" s="84"/>
      <c r="B8" s="69"/>
      <c r="C8" s="25"/>
      <c r="D8" s="27" t="s">
        <v>43</v>
      </c>
      <c r="E8" s="43">
        <v>453</v>
      </c>
      <c r="F8" s="43">
        <f>SUM(E8*F6)</f>
        <v>5436</v>
      </c>
      <c r="G8" s="75"/>
      <c r="H8" s="116"/>
      <c r="I8" s="95"/>
      <c r="J8" s="95"/>
      <c r="K8" s="97"/>
      <c r="L8" s="109"/>
    </row>
    <row r="9" spans="1:12" ht="12.75">
      <c r="A9" s="84"/>
      <c r="B9" s="69"/>
      <c r="C9" s="25"/>
      <c r="D9" s="27" t="s">
        <v>19</v>
      </c>
      <c r="E9" s="43">
        <v>1290</v>
      </c>
      <c r="F9" s="43">
        <f>SUM(E9*F6)</f>
        <v>15480</v>
      </c>
      <c r="G9" s="75"/>
      <c r="H9" s="116"/>
      <c r="I9" s="95"/>
      <c r="J9" s="95"/>
      <c r="K9" s="97"/>
      <c r="L9" s="109"/>
    </row>
    <row r="10" spans="1:12" ht="12.75">
      <c r="A10" s="84"/>
      <c r="B10" s="69"/>
      <c r="C10" s="25"/>
      <c r="D10" s="27" t="s">
        <v>20</v>
      </c>
      <c r="E10" s="43">
        <v>149</v>
      </c>
      <c r="F10" s="43">
        <f>SUM(E10*F6)</f>
        <v>1788</v>
      </c>
      <c r="G10" s="75"/>
      <c r="H10" s="116"/>
      <c r="I10" s="95"/>
      <c r="J10" s="95"/>
      <c r="K10" s="97"/>
      <c r="L10" s="109"/>
    </row>
    <row r="11" spans="1:12" ht="12.75">
      <c r="A11" s="84"/>
      <c r="B11" s="69"/>
      <c r="C11" s="25"/>
      <c r="D11" s="27" t="s">
        <v>21</v>
      </c>
      <c r="E11" s="43">
        <v>308</v>
      </c>
      <c r="F11" s="43">
        <f>SUM(E11*F6)</f>
        <v>3696</v>
      </c>
      <c r="G11" s="75"/>
      <c r="H11" s="116"/>
      <c r="I11" s="107"/>
      <c r="J11" s="107"/>
      <c r="K11" s="98"/>
      <c r="L11" s="99"/>
    </row>
    <row r="12" spans="1:12" ht="12.75">
      <c r="A12" s="84"/>
      <c r="B12" s="69"/>
      <c r="C12" s="25"/>
      <c r="D12" s="27" t="s">
        <v>22</v>
      </c>
      <c r="E12" s="43">
        <v>266</v>
      </c>
      <c r="F12" s="43">
        <f>SUM(E12*F6)</f>
        <v>3192</v>
      </c>
      <c r="G12" s="75"/>
      <c r="H12" s="116"/>
      <c r="I12" s="92"/>
      <c r="J12" s="92"/>
      <c r="K12" s="100"/>
      <c r="L12" s="101"/>
    </row>
    <row r="13" spans="1:12" ht="12.75">
      <c r="A13" s="84"/>
      <c r="B13" s="69"/>
      <c r="C13" s="25"/>
      <c r="D13" s="27" t="s">
        <v>23</v>
      </c>
      <c r="E13" s="43">
        <v>356</v>
      </c>
      <c r="F13" s="43">
        <f>SUM(E13*F6)</f>
        <v>4272</v>
      </c>
      <c r="G13" s="75"/>
      <c r="H13" s="116"/>
      <c r="I13" s="92"/>
      <c r="J13" s="92"/>
      <c r="K13" s="100"/>
      <c r="L13" s="101"/>
    </row>
    <row r="14" spans="1:12" ht="12.75">
      <c r="A14" s="84"/>
      <c r="B14" s="69"/>
      <c r="C14" s="25"/>
      <c r="D14" s="27" t="s">
        <v>24</v>
      </c>
      <c r="E14" s="43">
        <v>245</v>
      </c>
      <c r="F14" s="43">
        <f>SUM(E14*F6)</f>
        <v>2940</v>
      </c>
      <c r="G14" s="75"/>
      <c r="H14" s="116"/>
      <c r="I14" s="96"/>
      <c r="J14" s="96"/>
      <c r="K14" s="100"/>
      <c r="L14" s="101"/>
    </row>
    <row r="15" spans="1:12" ht="12.75">
      <c r="A15" s="84"/>
      <c r="B15" s="69"/>
      <c r="C15" s="25"/>
      <c r="D15" s="27" t="s">
        <v>25</v>
      </c>
      <c r="E15" s="43">
        <v>716</v>
      </c>
      <c r="F15" s="43">
        <f>SUM(E15*F6)</f>
        <v>8592</v>
      </c>
      <c r="G15" s="75"/>
      <c r="H15" s="116"/>
      <c r="I15" s="92"/>
      <c r="J15" s="92"/>
      <c r="K15" s="100"/>
      <c r="L15" s="101"/>
    </row>
    <row r="16" spans="1:12" ht="12.75">
      <c r="A16" s="84"/>
      <c r="B16" s="69"/>
      <c r="C16" s="25"/>
      <c r="D16" s="27" t="s">
        <v>26</v>
      </c>
      <c r="E16" s="43">
        <v>574</v>
      </c>
      <c r="F16" s="43">
        <f>SUM(E16*F6)</f>
        <v>6888</v>
      </c>
      <c r="G16" s="75"/>
      <c r="H16" s="116"/>
      <c r="I16" s="92"/>
      <c r="J16" s="92"/>
      <c r="K16" s="100"/>
      <c r="L16" s="101"/>
    </row>
    <row r="17" spans="1:12" ht="12.75">
      <c r="A17" s="84"/>
      <c r="B17" s="69"/>
      <c r="C17" s="25"/>
      <c r="D17" s="27" t="s">
        <v>27</v>
      </c>
      <c r="E17" s="43">
        <v>330</v>
      </c>
      <c r="F17" s="43">
        <f>SUM(E17*F6)</f>
        <v>3960</v>
      </c>
      <c r="G17" s="75"/>
      <c r="H17" s="116"/>
      <c r="I17" s="92"/>
      <c r="J17" s="92"/>
      <c r="K17" s="100"/>
      <c r="L17" s="101"/>
    </row>
    <row r="18" spans="1:12" ht="12.75">
      <c r="A18" s="84"/>
      <c r="B18" s="69"/>
      <c r="C18" s="25"/>
      <c r="D18" s="27" t="s">
        <v>28</v>
      </c>
      <c r="E18" s="43">
        <v>1483</v>
      </c>
      <c r="F18" s="43">
        <f>SUM(E18*F6)</f>
        <v>17796</v>
      </c>
      <c r="G18" s="75"/>
      <c r="H18" s="116">
        <v>24.3</v>
      </c>
      <c r="I18" s="96"/>
      <c r="J18" s="96"/>
      <c r="K18" s="100"/>
      <c r="L18" s="101"/>
    </row>
    <row r="19" spans="1:12" ht="12.75">
      <c r="A19" s="84"/>
      <c r="B19" s="69"/>
      <c r="C19" s="25"/>
      <c r="D19" s="27" t="s">
        <v>29</v>
      </c>
      <c r="E19" s="43">
        <v>333</v>
      </c>
      <c r="F19" s="43">
        <f>SUM(E19*F6)</f>
        <v>3996</v>
      </c>
      <c r="G19" s="75"/>
      <c r="H19" s="116"/>
      <c r="I19" s="92"/>
      <c r="J19" s="92"/>
      <c r="K19" s="100"/>
      <c r="L19" s="101"/>
    </row>
    <row r="20" spans="1:12" ht="12.75">
      <c r="A20" s="84"/>
      <c r="B20" s="69"/>
      <c r="C20" s="25"/>
      <c r="D20" s="27" t="s">
        <v>30</v>
      </c>
      <c r="E20" s="43">
        <v>25211</v>
      </c>
      <c r="F20" s="43">
        <f>SUM(E20*F6)</f>
        <v>302532</v>
      </c>
      <c r="G20" s="75"/>
      <c r="H20" s="116"/>
      <c r="I20" s="92"/>
      <c r="J20" s="92"/>
      <c r="K20" s="100"/>
      <c r="L20" s="101"/>
    </row>
    <row r="21" spans="1:12" ht="12.75">
      <c r="A21" s="84"/>
      <c r="B21" s="69"/>
      <c r="C21" s="25"/>
      <c r="D21" s="27" t="s">
        <v>31</v>
      </c>
      <c r="E21" s="43">
        <v>1067</v>
      </c>
      <c r="F21" s="43">
        <f>SUM(E21*F6)</f>
        <v>12804</v>
      </c>
      <c r="G21" s="75"/>
      <c r="H21" s="116">
        <v>24.2</v>
      </c>
      <c r="I21" s="92"/>
      <c r="J21" s="92"/>
      <c r="K21" s="100"/>
      <c r="L21" s="101"/>
    </row>
    <row r="22" spans="1:12" ht="12.75">
      <c r="A22" s="84"/>
      <c r="B22" s="69"/>
      <c r="C22" s="25"/>
      <c r="D22" s="27" t="s">
        <v>32</v>
      </c>
      <c r="E22" s="43">
        <v>474</v>
      </c>
      <c r="F22" s="43">
        <f>SUM(E22*F6)</f>
        <v>5688</v>
      </c>
      <c r="G22" s="75"/>
      <c r="H22" s="116"/>
      <c r="I22" s="92"/>
      <c r="J22" s="92"/>
      <c r="K22" s="100"/>
      <c r="L22" s="101"/>
    </row>
    <row r="23" spans="1:12" ht="12.75">
      <c r="A23" s="84"/>
      <c r="B23" s="69"/>
      <c r="C23" s="25"/>
      <c r="D23" s="27" t="s">
        <v>33</v>
      </c>
      <c r="E23" s="43">
        <v>3632</v>
      </c>
      <c r="F23" s="43">
        <f>SUM(E23*F6)</f>
        <v>43584</v>
      </c>
      <c r="G23" s="75"/>
      <c r="H23" s="116">
        <v>24.2</v>
      </c>
      <c r="I23" s="92"/>
      <c r="J23" s="92"/>
      <c r="K23" s="100"/>
      <c r="L23" s="101"/>
    </row>
    <row r="24" spans="1:12" ht="12.75">
      <c r="A24" s="84"/>
      <c r="B24" s="69"/>
      <c r="C24" s="25"/>
      <c r="D24" s="27" t="s">
        <v>34</v>
      </c>
      <c r="E24" s="43">
        <v>1150</v>
      </c>
      <c r="F24" s="43">
        <f>SUM(E24*F6)</f>
        <v>13800</v>
      </c>
      <c r="G24" s="75"/>
      <c r="H24" s="116">
        <v>24.3</v>
      </c>
      <c r="I24" s="92"/>
      <c r="J24" s="92"/>
      <c r="K24" s="100"/>
      <c r="L24" s="101"/>
    </row>
    <row r="25" spans="1:12" ht="12.75">
      <c r="A25" s="84"/>
      <c r="B25" s="69"/>
      <c r="C25" s="25"/>
      <c r="D25" s="27" t="s">
        <v>35</v>
      </c>
      <c r="E25" s="43">
        <v>142</v>
      </c>
      <c r="F25" s="43">
        <f>SUM(E25*F6)</f>
        <v>1704</v>
      </c>
      <c r="G25" s="75"/>
      <c r="H25" s="116"/>
      <c r="I25" s="92"/>
      <c r="J25" s="92"/>
      <c r="K25" s="100"/>
      <c r="L25" s="101"/>
    </row>
    <row r="26" spans="1:12" ht="12.75">
      <c r="A26" s="84"/>
      <c r="B26" s="69"/>
      <c r="C26" s="25"/>
      <c r="D26" s="27" t="s">
        <v>36</v>
      </c>
      <c r="E26" s="43">
        <v>134</v>
      </c>
      <c r="F26" s="43">
        <f>SUM(E26*F6)</f>
        <v>1608</v>
      </c>
      <c r="G26" s="75"/>
      <c r="H26" s="116"/>
      <c r="I26" s="92"/>
      <c r="J26" s="92"/>
      <c r="K26" s="100"/>
      <c r="L26" s="101"/>
    </row>
    <row r="27" spans="1:12" ht="12.75">
      <c r="A27" s="84"/>
      <c r="B27" s="69"/>
      <c r="C27" s="25"/>
      <c r="D27" s="27" t="s">
        <v>37</v>
      </c>
      <c r="E27" s="43">
        <v>168</v>
      </c>
      <c r="F27" s="43">
        <f>SUM(E27*F6)</f>
        <v>2016</v>
      </c>
      <c r="G27" s="75"/>
      <c r="H27" s="116"/>
      <c r="I27" s="92"/>
      <c r="J27" s="92"/>
      <c r="K27" s="100"/>
      <c r="L27" s="101"/>
    </row>
    <row r="28" spans="1:12" ht="12.75">
      <c r="A28" s="84"/>
      <c r="B28" s="69"/>
      <c r="C28" s="25"/>
      <c r="D28" s="27" t="s">
        <v>38</v>
      </c>
      <c r="E28" s="43">
        <v>642</v>
      </c>
      <c r="F28" s="43">
        <f>SUM(E28*F6)</f>
        <v>7704</v>
      </c>
      <c r="G28" s="75"/>
      <c r="H28" s="116"/>
      <c r="I28" s="92"/>
      <c r="J28" s="92"/>
      <c r="K28" s="100"/>
      <c r="L28" s="101"/>
    </row>
    <row r="29" spans="1:12" ht="12.75">
      <c r="A29" s="84"/>
      <c r="B29" s="69"/>
      <c r="C29" s="25"/>
      <c r="D29" s="27" t="s">
        <v>39</v>
      </c>
      <c r="E29" s="43">
        <v>964</v>
      </c>
      <c r="F29" s="43">
        <f>SUM(E29*F6)</f>
        <v>11568</v>
      </c>
      <c r="G29" s="75"/>
      <c r="H29" s="116"/>
      <c r="I29" s="92"/>
      <c r="J29" s="92"/>
      <c r="K29" s="100"/>
      <c r="L29" s="101"/>
    </row>
    <row r="30" spans="1:12" ht="15.75">
      <c r="A30" s="84"/>
      <c r="B30" s="69"/>
      <c r="C30" s="25"/>
      <c r="D30" s="27" t="s">
        <v>40</v>
      </c>
      <c r="E30" s="43">
        <v>957</v>
      </c>
      <c r="F30" s="43">
        <f>SUM(E30*F6)</f>
        <v>11484</v>
      </c>
      <c r="G30" s="75"/>
      <c r="H30" s="116">
        <v>24.2</v>
      </c>
      <c r="I30" s="126"/>
      <c r="J30" s="126"/>
      <c r="K30" s="127"/>
      <c r="L30" s="128"/>
    </row>
    <row r="31" spans="1:12" ht="12.75">
      <c r="A31" s="84"/>
      <c r="B31" s="69"/>
      <c r="C31" s="25"/>
      <c r="D31" s="27" t="s">
        <v>41</v>
      </c>
      <c r="E31" s="43">
        <v>335</v>
      </c>
      <c r="F31" s="43">
        <f>SUM(E31*F6)</f>
        <v>4020</v>
      </c>
      <c r="G31" s="75"/>
      <c r="H31" s="116"/>
      <c r="I31" s="123"/>
      <c r="J31" s="123"/>
      <c r="K31" s="124"/>
      <c r="L31" s="125"/>
    </row>
    <row r="32" spans="1:12" ht="12.75">
      <c r="A32" s="84"/>
      <c r="B32" s="69"/>
      <c r="C32" s="25"/>
      <c r="D32" s="27" t="s">
        <v>42</v>
      </c>
      <c r="E32" s="43">
        <v>1188</v>
      </c>
      <c r="F32" s="43">
        <f>SUM(E32*F6)</f>
        <v>14256</v>
      </c>
      <c r="G32" s="75"/>
      <c r="H32" s="116">
        <v>24.3</v>
      </c>
      <c r="I32" s="92"/>
      <c r="J32" s="92"/>
      <c r="K32" s="100"/>
      <c r="L32" s="101"/>
    </row>
    <row r="33" spans="1:12" ht="12.75">
      <c r="A33" s="84"/>
      <c r="B33" s="70"/>
      <c r="C33" s="28"/>
      <c r="D33" s="29" t="s">
        <v>67</v>
      </c>
      <c r="E33" s="44">
        <f>SUM(E8:E32)</f>
        <v>42567</v>
      </c>
      <c r="F33" s="44">
        <f>SUM(F8:F32)</f>
        <v>510804</v>
      </c>
      <c r="G33" s="76"/>
      <c r="H33" s="117"/>
      <c r="I33" s="92"/>
      <c r="J33" s="92"/>
      <c r="K33" s="100"/>
      <c r="L33" s="101"/>
    </row>
    <row r="34" spans="1:12" ht="12.75">
      <c r="A34" s="84"/>
      <c r="B34" s="70"/>
      <c r="C34" s="35">
        <v>4121</v>
      </c>
      <c r="D34" s="94" t="s">
        <v>89</v>
      </c>
      <c r="E34" s="44"/>
      <c r="F34" s="44"/>
      <c r="G34" s="120">
        <v>308.1</v>
      </c>
      <c r="H34" s="117"/>
      <c r="I34" s="92" t="s">
        <v>8</v>
      </c>
      <c r="J34" s="92"/>
      <c r="K34" s="100"/>
      <c r="L34" s="101"/>
    </row>
    <row r="35" spans="1:12" ht="12.75">
      <c r="A35" s="93"/>
      <c r="B35" s="71"/>
      <c r="C35" s="35">
        <v>4221</v>
      </c>
      <c r="D35" s="94" t="s">
        <v>88</v>
      </c>
      <c r="E35" s="44"/>
      <c r="F35" s="44"/>
      <c r="G35" s="120">
        <v>15724</v>
      </c>
      <c r="H35" s="117"/>
      <c r="I35" s="92"/>
      <c r="J35" s="92"/>
      <c r="K35" s="100"/>
      <c r="L35" s="101"/>
    </row>
    <row r="36" spans="1:12" ht="13.5" thickBot="1">
      <c r="A36" s="85"/>
      <c r="B36" s="88">
        <v>6409</v>
      </c>
      <c r="C36" s="89">
        <v>2141</v>
      </c>
      <c r="D36" s="90" t="s">
        <v>52</v>
      </c>
      <c r="E36" s="45"/>
      <c r="F36" s="46"/>
      <c r="G36" s="91">
        <v>6</v>
      </c>
      <c r="H36" s="118"/>
      <c r="I36" s="92"/>
      <c r="J36" s="92"/>
      <c r="K36" s="100"/>
      <c r="L36" s="101"/>
    </row>
    <row r="37" spans="1:12" ht="16.5" thickBot="1">
      <c r="A37" s="66"/>
      <c r="B37" s="141" t="s">
        <v>44</v>
      </c>
      <c r="C37" s="142"/>
      <c r="D37" s="143"/>
      <c r="E37" s="86"/>
      <c r="F37" s="87"/>
      <c r="G37" s="111">
        <f>SUM(G7:G36)</f>
        <v>16548.9</v>
      </c>
      <c r="H37" s="119">
        <v>145.5</v>
      </c>
      <c r="I37" s="72"/>
      <c r="J37" s="72"/>
      <c r="K37" s="81"/>
      <c r="L37" s="82"/>
    </row>
    <row r="38" spans="3:12" ht="12.75">
      <c r="C38" s="136" t="s">
        <v>90</v>
      </c>
      <c r="D38" s="137"/>
      <c r="E38" s="137"/>
      <c r="F38" s="137"/>
      <c r="G38" s="137"/>
      <c r="H38" s="137"/>
      <c r="I38" s="137"/>
      <c r="J38" s="137"/>
      <c r="K38" s="137"/>
      <c r="L38" s="138"/>
    </row>
    <row r="39" spans="2:13" ht="12.75">
      <c r="B39" s="18"/>
      <c r="C39" s="146" t="s">
        <v>91</v>
      </c>
      <c r="D39" s="147"/>
      <c r="E39" s="147"/>
      <c r="F39" s="147"/>
      <c r="G39" s="148"/>
      <c r="H39" s="148"/>
      <c r="I39" s="148"/>
      <c r="J39" s="148"/>
      <c r="K39" s="148"/>
      <c r="L39" s="148"/>
      <c r="M39" s="149"/>
    </row>
    <row r="40" spans="2:14" ht="12.75">
      <c r="B40" s="18"/>
      <c r="C40" s="144" t="s">
        <v>92</v>
      </c>
      <c r="D40" s="145"/>
      <c r="E40" s="145"/>
      <c r="F40" s="145"/>
      <c r="G40" s="145"/>
      <c r="H40" s="145"/>
      <c r="I40" s="145"/>
      <c r="J40" s="145"/>
      <c r="K40" s="145"/>
      <c r="L40" s="145"/>
      <c r="N40" s="17"/>
    </row>
    <row r="41" spans="2:8" ht="12.75">
      <c r="B41" s="8"/>
      <c r="C41" s="8"/>
      <c r="D41" s="8"/>
      <c r="E41" s="8"/>
      <c r="F41" s="8"/>
      <c r="G41" s="8"/>
      <c r="H41" s="9"/>
    </row>
    <row r="44" spans="2:8" ht="12.75">
      <c r="B44" s="2"/>
      <c r="C44" s="3"/>
      <c r="D44" s="3"/>
      <c r="E44" s="3"/>
      <c r="F44" s="3"/>
      <c r="G44" s="3"/>
      <c r="H44" s="4"/>
    </row>
  </sheetData>
  <sheetProtection/>
  <mergeCells count="11">
    <mergeCell ref="D4:D5"/>
    <mergeCell ref="C38:L38"/>
    <mergeCell ref="A4:A5"/>
    <mergeCell ref="B37:D37"/>
    <mergeCell ref="C40:L40"/>
    <mergeCell ref="C39:M39"/>
    <mergeCell ref="B1:H1"/>
    <mergeCell ref="E4:F4"/>
    <mergeCell ref="C6:E6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1">
      <selection activeCell="I14" sqref="I14"/>
    </sheetView>
  </sheetViews>
  <sheetFormatPr defaultColWidth="9.140625" defaultRowHeight="12.75"/>
  <cols>
    <col min="3" max="3" width="46.140625" style="0" customWidth="1"/>
    <col min="4" max="4" width="15.7109375" style="0" customWidth="1"/>
    <col min="5" max="6" width="13.00390625" style="0" customWidth="1"/>
    <col min="7" max="7" width="12.8515625" style="0" customWidth="1"/>
    <col min="8" max="8" width="11.8515625" style="0" customWidth="1"/>
  </cols>
  <sheetData>
    <row r="1" spans="1:8" ht="18">
      <c r="A1" s="160" t="s">
        <v>74</v>
      </c>
      <c r="B1" s="160"/>
      <c r="C1" s="160"/>
      <c r="D1" s="160"/>
      <c r="E1" s="160"/>
      <c r="F1" s="160"/>
      <c r="G1" s="160"/>
      <c r="H1" s="160"/>
    </row>
    <row r="2" spans="1:8" ht="18">
      <c r="A2" s="47"/>
      <c r="B2" s="47"/>
      <c r="C2" s="47"/>
      <c r="D2" s="47"/>
      <c r="E2" s="47"/>
      <c r="F2" s="47"/>
      <c r="G2" s="47"/>
      <c r="H2" s="47"/>
    </row>
    <row r="3" spans="1:8" ht="18">
      <c r="A3" s="58" t="s">
        <v>46</v>
      </c>
      <c r="B3" s="47"/>
      <c r="C3" s="47"/>
      <c r="D3" s="47"/>
      <c r="E3" s="47"/>
      <c r="F3" s="47"/>
      <c r="G3" s="47"/>
      <c r="H3" s="47"/>
    </row>
    <row r="4" spans="1:8" ht="17.25" customHeight="1" thickBot="1">
      <c r="A4" s="47"/>
      <c r="B4" s="47"/>
      <c r="C4" s="47"/>
      <c r="D4" s="47"/>
      <c r="E4" s="47"/>
      <c r="F4" s="47"/>
      <c r="G4" s="47"/>
      <c r="H4" s="47"/>
    </row>
    <row r="5" spans="1:8" ht="36.75" customHeight="1">
      <c r="A5" s="154" t="s">
        <v>72</v>
      </c>
      <c r="B5" s="156" t="s">
        <v>12</v>
      </c>
      <c r="C5" s="158" t="s">
        <v>13</v>
      </c>
      <c r="D5" s="31" t="s">
        <v>15</v>
      </c>
      <c r="E5" s="32" t="s">
        <v>76</v>
      </c>
      <c r="F5" s="32" t="s">
        <v>16</v>
      </c>
      <c r="G5" s="77" t="s">
        <v>77</v>
      </c>
      <c r="H5" s="78" t="s">
        <v>77</v>
      </c>
    </row>
    <row r="6" spans="1:9" ht="14.25" customHeight="1" thickBot="1">
      <c r="A6" s="155"/>
      <c r="B6" s="157"/>
      <c r="C6" s="159"/>
      <c r="D6" s="53" t="s">
        <v>45</v>
      </c>
      <c r="E6" s="54" t="s">
        <v>45</v>
      </c>
      <c r="F6" s="54" t="s">
        <v>45</v>
      </c>
      <c r="G6" s="79" t="s">
        <v>45</v>
      </c>
      <c r="H6" s="80" t="s">
        <v>17</v>
      </c>
      <c r="I6" s="2"/>
    </row>
    <row r="7" spans="1:9" ht="14.25" customHeight="1">
      <c r="A7" s="102">
        <v>2212</v>
      </c>
      <c r="B7" s="103">
        <v>6121</v>
      </c>
      <c r="C7" s="104" t="s">
        <v>86</v>
      </c>
      <c r="D7" s="135">
        <v>110</v>
      </c>
      <c r="E7" s="132"/>
      <c r="F7" s="132"/>
      <c r="G7" s="133"/>
      <c r="H7" s="134"/>
      <c r="I7" s="2"/>
    </row>
    <row r="8" spans="1:9" ht="14.25" customHeight="1">
      <c r="A8" s="130">
        <v>3412</v>
      </c>
      <c r="B8" s="131">
        <v>6121</v>
      </c>
      <c r="C8" s="129" t="s">
        <v>71</v>
      </c>
      <c r="D8" s="121">
        <v>15379</v>
      </c>
      <c r="E8" s="95"/>
      <c r="F8" s="95"/>
      <c r="G8" s="97"/>
      <c r="H8" s="109"/>
      <c r="I8" s="2"/>
    </row>
    <row r="9" spans="1:8" ht="12.75">
      <c r="A9" s="55">
        <v>3419</v>
      </c>
      <c r="B9" s="56">
        <v>5169</v>
      </c>
      <c r="C9" s="57" t="s">
        <v>85</v>
      </c>
      <c r="D9" s="121">
        <v>70</v>
      </c>
      <c r="E9" s="95"/>
      <c r="F9" s="95"/>
      <c r="G9" s="97"/>
      <c r="H9" s="109"/>
    </row>
    <row r="10" spans="1:8" ht="12.75">
      <c r="A10" s="55">
        <v>5512</v>
      </c>
      <c r="B10" s="56">
        <v>6121</v>
      </c>
      <c r="C10" s="57" t="s">
        <v>87</v>
      </c>
      <c r="D10" s="121">
        <v>235</v>
      </c>
      <c r="E10" s="95"/>
      <c r="F10" s="95"/>
      <c r="G10" s="97"/>
      <c r="H10" s="109"/>
    </row>
    <row r="11" spans="1:8" ht="12.75">
      <c r="A11" s="36">
        <v>6409</v>
      </c>
      <c r="B11" s="38">
        <v>5021</v>
      </c>
      <c r="C11" s="37" t="s">
        <v>81</v>
      </c>
      <c r="D11" s="122">
        <v>12</v>
      </c>
      <c r="E11" s="107"/>
      <c r="F11" s="107"/>
      <c r="G11" s="98"/>
      <c r="H11" s="99"/>
    </row>
    <row r="12" spans="1:8" ht="12.75">
      <c r="A12" s="39"/>
      <c r="B12" s="40">
        <v>5136</v>
      </c>
      <c r="C12" s="41" t="s">
        <v>47</v>
      </c>
      <c r="D12" s="92">
        <v>2</v>
      </c>
      <c r="E12" s="92"/>
      <c r="F12" s="92"/>
      <c r="G12" s="100"/>
      <c r="H12" s="101"/>
    </row>
    <row r="13" spans="1:9" ht="12.75">
      <c r="A13" s="39"/>
      <c r="B13" s="40">
        <v>5137</v>
      </c>
      <c r="C13" s="37" t="s">
        <v>0</v>
      </c>
      <c r="D13" s="92">
        <v>20</v>
      </c>
      <c r="E13" s="92"/>
      <c r="F13" s="92"/>
      <c r="G13" s="100"/>
      <c r="H13" s="101"/>
      <c r="I13" t="s">
        <v>8</v>
      </c>
    </row>
    <row r="14" spans="1:8" ht="12.75">
      <c r="A14" s="39"/>
      <c r="B14" s="40">
        <v>5139</v>
      </c>
      <c r="C14" s="41" t="s">
        <v>59</v>
      </c>
      <c r="D14" s="92">
        <v>40</v>
      </c>
      <c r="E14" s="96"/>
      <c r="F14" s="96"/>
      <c r="G14" s="100"/>
      <c r="H14" s="101"/>
    </row>
    <row r="15" spans="1:8" ht="12.75">
      <c r="A15" s="39"/>
      <c r="B15" s="40">
        <v>5151</v>
      </c>
      <c r="C15" s="37" t="s">
        <v>9</v>
      </c>
      <c r="D15" s="92">
        <v>0.5</v>
      </c>
      <c r="E15" s="92"/>
      <c r="F15" s="92"/>
      <c r="G15" s="100"/>
      <c r="H15" s="101"/>
    </row>
    <row r="16" spans="1:8" ht="12.75">
      <c r="A16" s="39"/>
      <c r="B16" s="40">
        <v>5152</v>
      </c>
      <c r="C16" s="37" t="s">
        <v>48</v>
      </c>
      <c r="D16" s="92">
        <v>8</v>
      </c>
      <c r="E16" s="92"/>
      <c r="F16" s="92"/>
      <c r="G16" s="100"/>
      <c r="H16" s="101"/>
    </row>
    <row r="17" spans="1:8" ht="12.75">
      <c r="A17" s="39"/>
      <c r="B17" s="40">
        <v>5154</v>
      </c>
      <c r="C17" s="37" t="s">
        <v>10</v>
      </c>
      <c r="D17" s="92">
        <v>3</v>
      </c>
      <c r="E17" s="92"/>
      <c r="F17" s="92"/>
      <c r="G17" s="100"/>
      <c r="H17" s="101"/>
    </row>
    <row r="18" spans="1:8" ht="12.75">
      <c r="A18" s="39"/>
      <c r="B18" s="40">
        <v>5161</v>
      </c>
      <c r="C18" s="37" t="s">
        <v>4</v>
      </c>
      <c r="D18" s="92">
        <v>3</v>
      </c>
      <c r="E18" s="96"/>
      <c r="F18" s="96"/>
      <c r="G18" s="100"/>
      <c r="H18" s="101"/>
    </row>
    <row r="19" spans="1:8" ht="12.75">
      <c r="A19" s="39"/>
      <c r="B19" s="40">
        <v>5162</v>
      </c>
      <c r="C19" s="37" t="s">
        <v>5</v>
      </c>
      <c r="D19" s="92">
        <v>24</v>
      </c>
      <c r="E19" s="92"/>
      <c r="F19" s="92"/>
      <c r="G19" s="100"/>
      <c r="H19" s="101"/>
    </row>
    <row r="20" spans="1:8" ht="12.75">
      <c r="A20" s="39"/>
      <c r="B20" s="40">
        <v>5163</v>
      </c>
      <c r="C20" s="37" t="s">
        <v>49</v>
      </c>
      <c r="D20" s="92">
        <v>6</v>
      </c>
      <c r="E20" s="92"/>
      <c r="F20" s="92"/>
      <c r="G20" s="100"/>
      <c r="H20" s="101"/>
    </row>
    <row r="21" spans="1:8" ht="12.75">
      <c r="A21" s="39"/>
      <c r="B21" s="40">
        <v>5164</v>
      </c>
      <c r="C21" s="37" t="s">
        <v>60</v>
      </c>
      <c r="D21" s="92">
        <v>4</v>
      </c>
      <c r="E21" s="92"/>
      <c r="F21" s="92"/>
      <c r="G21" s="100"/>
      <c r="H21" s="101"/>
    </row>
    <row r="22" spans="1:8" ht="12.75">
      <c r="A22" s="39"/>
      <c r="B22" s="40">
        <v>5166</v>
      </c>
      <c r="C22" s="37" t="s">
        <v>82</v>
      </c>
      <c r="D22" s="92">
        <v>450</v>
      </c>
      <c r="E22" s="92"/>
      <c r="F22" s="92"/>
      <c r="G22" s="100"/>
      <c r="H22" s="101"/>
    </row>
    <row r="23" spans="1:8" ht="12.75">
      <c r="A23" s="39"/>
      <c r="B23" s="40">
        <v>5167</v>
      </c>
      <c r="C23" s="37" t="s">
        <v>7</v>
      </c>
      <c r="D23" s="92">
        <v>5</v>
      </c>
      <c r="E23" s="92"/>
      <c r="F23" s="92"/>
      <c r="G23" s="100"/>
      <c r="H23" s="101"/>
    </row>
    <row r="24" spans="1:8" ht="12.75">
      <c r="A24" s="39"/>
      <c r="B24" s="40">
        <v>5168</v>
      </c>
      <c r="C24" s="37" t="s">
        <v>61</v>
      </c>
      <c r="D24" s="92">
        <v>20</v>
      </c>
      <c r="E24" s="92"/>
      <c r="F24" s="92"/>
      <c r="G24" s="100"/>
      <c r="H24" s="101"/>
    </row>
    <row r="25" spans="1:8" ht="12.75">
      <c r="A25" s="39"/>
      <c r="B25" s="40">
        <v>5169</v>
      </c>
      <c r="C25" s="37" t="s">
        <v>69</v>
      </c>
      <c r="D25" s="92">
        <v>120.4</v>
      </c>
      <c r="E25" s="92"/>
      <c r="F25" s="92"/>
      <c r="G25" s="100"/>
      <c r="H25" s="101"/>
    </row>
    <row r="26" spans="1:8" ht="12.75">
      <c r="A26" s="39"/>
      <c r="B26" s="40">
        <v>5172</v>
      </c>
      <c r="C26" s="37" t="s">
        <v>6</v>
      </c>
      <c r="D26" s="92">
        <v>8</v>
      </c>
      <c r="E26" s="92"/>
      <c r="F26" s="92"/>
      <c r="G26" s="100"/>
      <c r="H26" s="101"/>
    </row>
    <row r="27" spans="1:8" ht="12.75">
      <c r="A27" s="39"/>
      <c r="B27" s="40">
        <v>5173</v>
      </c>
      <c r="C27" s="37" t="s">
        <v>1</v>
      </c>
      <c r="D27" s="92">
        <v>8</v>
      </c>
      <c r="E27" s="92"/>
      <c r="F27" s="92"/>
      <c r="G27" s="100"/>
      <c r="H27" s="101"/>
    </row>
    <row r="28" spans="1:8" ht="12.75">
      <c r="A28" s="39"/>
      <c r="B28" s="40">
        <v>5175</v>
      </c>
      <c r="C28" s="37" t="s">
        <v>2</v>
      </c>
      <c r="D28" s="92">
        <v>20</v>
      </c>
      <c r="E28" s="92"/>
      <c r="F28" s="92"/>
      <c r="G28" s="100"/>
      <c r="H28" s="101"/>
    </row>
    <row r="29" spans="1:8" ht="12.75">
      <c r="A29" s="39"/>
      <c r="B29" s="40">
        <v>5362</v>
      </c>
      <c r="C29" s="37" t="s">
        <v>11</v>
      </c>
      <c r="D29" s="92">
        <v>1</v>
      </c>
      <c r="E29" s="92"/>
      <c r="F29" s="92"/>
      <c r="G29" s="100"/>
      <c r="H29" s="101"/>
    </row>
    <row r="30" spans="1:8" ht="16.5" thickBot="1">
      <c r="A30" s="161" t="s">
        <v>50</v>
      </c>
      <c r="B30" s="162"/>
      <c r="C30" s="33"/>
      <c r="D30" s="34">
        <f>SUM(D7:D29)</f>
        <v>16548.9</v>
      </c>
      <c r="E30" s="72"/>
      <c r="F30" s="72"/>
      <c r="G30" s="81"/>
      <c r="H30" s="82"/>
    </row>
    <row r="31" spans="1:7" ht="12.75">
      <c r="A31" s="2"/>
      <c r="B31" s="2"/>
      <c r="C31" s="2"/>
      <c r="D31" s="2"/>
      <c r="E31" s="2"/>
      <c r="F31" s="2"/>
      <c r="G31" s="7"/>
    </row>
    <row r="32" spans="1:9" ht="12.75">
      <c r="A32" s="10"/>
      <c r="B32" s="21"/>
      <c r="C32" s="10"/>
      <c r="D32" s="20"/>
      <c r="E32" s="10"/>
      <c r="F32" s="10"/>
      <c r="G32" s="6"/>
      <c r="H32" s="10"/>
      <c r="I32" s="10" t="s">
        <v>8</v>
      </c>
    </row>
    <row r="33" spans="1:9" ht="12.75">
      <c r="A33" s="10"/>
      <c r="B33" s="19"/>
      <c r="C33" s="19"/>
      <c r="D33" s="20"/>
      <c r="E33" s="10"/>
      <c r="F33" s="10"/>
      <c r="G33" s="6"/>
      <c r="H33" s="10"/>
      <c r="I33" s="10" t="s">
        <v>8</v>
      </c>
    </row>
    <row r="34" spans="3:9" ht="12.75">
      <c r="C34" s="11"/>
      <c r="D34" s="12"/>
      <c r="G34" s="14"/>
      <c r="I34" s="15"/>
    </row>
    <row r="36" spans="3:7" ht="12.75">
      <c r="C36" s="2"/>
      <c r="D36" s="2"/>
      <c r="E36" s="2"/>
      <c r="F36" s="2"/>
      <c r="G36" s="2"/>
    </row>
    <row r="37" spans="3:7" ht="12.75">
      <c r="C37" s="2"/>
      <c r="D37" s="13"/>
      <c r="E37" s="2"/>
      <c r="F37" s="2"/>
      <c r="G37" s="7"/>
    </row>
    <row r="41" ht="12.75">
      <c r="C41" s="5"/>
    </row>
  </sheetData>
  <sheetProtection/>
  <mergeCells count="5">
    <mergeCell ref="A1:H1"/>
    <mergeCell ref="A30:B30"/>
    <mergeCell ref="A5:A6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10.7109375" style="0" customWidth="1"/>
    <col min="3" max="3" width="34.00390625" style="0" customWidth="1"/>
    <col min="4" max="5" width="13.421875" style="0" customWidth="1"/>
    <col min="6" max="6" width="12.140625" style="0" customWidth="1"/>
    <col min="7" max="7" width="13.421875" style="0" customWidth="1"/>
    <col min="8" max="8" width="11.7109375" style="0" customWidth="1"/>
  </cols>
  <sheetData>
    <row r="1" spans="1:8" ht="18">
      <c r="A1" s="160" t="s">
        <v>74</v>
      </c>
      <c r="B1" s="160"/>
      <c r="C1" s="160"/>
      <c r="D1" s="160"/>
      <c r="E1" s="160"/>
      <c r="F1" s="160"/>
      <c r="G1" s="160"/>
      <c r="H1" s="160"/>
    </row>
    <row r="2" spans="1:8" ht="18">
      <c r="A2" s="47"/>
      <c r="B2" s="47"/>
      <c r="C2" s="47"/>
      <c r="D2" s="47"/>
      <c r="E2" s="47"/>
      <c r="F2" s="47"/>
      <c r="G2" s="47"/>
      <c r="H2" s="47"/>
    </row>
    <row r="3" spans="1:8" ht="18">
      <c r="A3" s="59" t="s">
        <v>51</v>
      </c>
      <c r="B3" s="47"/>
      <c r="C3" s="47"/>
      <c r="D3" s="47"/>
      <c r="E3" s="47"/>
      <c r="F3" s="47"/>
      <c r="G3" s="47"/>
      <c r="H3" s="47"/>
    </row>
    <row r="4" spans="1:8" ht="13.5" thickBot="1">
      <c r="A4" s="16"/>
      <c r="B4" s="16"/>
      <c r="D4" s="22"/>
      <c r="E4" s="22"/>
      <c r="F4" s="16"/>
      <c r="G4" s="16"/>
      <c r="H4" s="16"/>
    </row>
    <row r="5" spans="1:8" ht="43.5" customHeight="1">
      <c r="A5" s="154" t="s">
        <v>72</v>
      </c>
      <c r="B5" s="156" t="s">
        <v>12</v>
      </c>
      <c r="C5" s="158" t="s">
        <v>13</v>
      </c>
      <c r="D5" s="31" t="s">
        <v>15</v>
      </c>
      <c r="E5" s="31" t="s">
        <v>78</v>
      </c>
      <c r="F5" s="32" t="s">
        <v>16</v>
      </c>
      <c r="G5" s="77" t="s">
        <v>79</v>
      </c>
      <c r="H5" s="78" t="s">
        <v>77</v>
      </c>
    </row>
    <row r="6" spans="1:8" ht="13.5" thickBot="1">
      <c r="A6" s="155"/>
      <c r="B6" s="157"/>
      <c r="C6" s="159"/>
      <c r="D6" s="53" t="s">
        <v>45</v>
      </c>
      <c r="E6" s="53" t="s">
        <v>45</v>
      </c>
      <c r="F6" s="54" t="s">
        <v>45</v>
      </c>
      <c r="G6" s="79" t="s">
        <v>45</v>
      </c>
      <c r="H6" s="106" t="s">
        <v>17</v>
      </c>
    </row>
    <row r="7" spans="1:8" ht="13.5" customHeight="1">
      <c r="A7" s="55"/>
      <c r="B7" s="57">
        <v>8115</v>
      </c>
      <c r="C7" s="57" t="s">
        <v>62</v>
      </c>
      <c r="D7" s="60">
        <v>0</v>
      </c>
      <c r="E7" s="60"/>
      <c r="F7" s="60"/>
      <c r="G7" s="97"/>
      <c r="H7" s="109"/>
    </row>
    <row r="8" spans="1:8" ht="16.5" thickBot="1">
      <c r="A8" s="176" t="s">
        <v>53</v>
      </c>
      <c r="B8" s="177"/>
      <c r="C8" s="178"/>
      <c r="D8" s="61">
        <f>SUM(D7)</f>
        <v>0</v>
      </c>
      <c r="E8" s="61"/>
      <c r="F8" s="61"/>
      <c r="G8" s="81"/>
      <c r="H8" s="82"/>
    </row>
    <row r="14" spans="1:3" ht="12.75">
      <c r="A14" t="s">
        <v>63</v>
      </c>
      <c r="C14" t="s">
        <v>65</v>
      </c>
    </row>
    <row r="15" ht="12.75">
      <c r="C15" t="s">
        <v>64</v>
      </c>
    </row>
    <row r="16" ht="12.75">
      <c r="C16" t="s">
        <v>66</v>
      </c>
    </row>
    <row r="17" spans="1:3" ht="12.75">
      <c r="A17" t="s">
        <v>3</v>
      </c>
      <c r="C17" s="62">
        <v>39780</v>
      </c>
    </row>
    <row r="22" ht="13.5" thickBot="1"/>
    <row r="23" spans="1:8" ht="12.75">
      <c r="A23" s="168" t="s">
        <v>83</v>
      </c>
      <c r="B23" s="169"/>
      <c r="C23" s="169"/>
      <c r="D23" s="169"/>
      <c r="E23" s="169"/>
      <c r="F23" s="169"/>
      <c r="G23" s="169"/>
      <c r="H23" s="170"/>
    </row>
    <row r="24" spans="1:8" ht="53.25" customHeight="1">
      <c r="A24" s="171" t="s">
        <v>54</v>
      </c>
      <c r="B24" s="172"/>
      <c r="C24" s="30"/>
      <c r="D24" s="173"/>
      <c r="E24" s="173"/>
      <c r="F24" s="174"/>
      <c r="G24" s="174"/>
      <c r="H24" s="175"/>
    </row>
    <row r="25" spans="1:8" ht="53.25" customHeight="1" thickBot="1">
      <c r="A25" s="163" t="s">
        <v>55</v>
      </c>
      <c r="B25" s="164"/>
      <c r="C25" s="42"/>
      <c r="D25" s="165"/>
      <c r="E25" s="165"/>
      <c r="F25" s="166"/>
      <c r="G25" s="166"/>
      <c r="H25" s="167"/>
    </row>
    <row r="27" ht="13.5" thickBot="1"/>
    <row r="28" spans="1:8" ht="15.75" customHeight="1" thickBot="1">
      <c r="A28" s="63" t="s">
        <v>84</v>
      </c>
      <c r="B28" s="64"/>
      <c r="C28" s="64"/>
      <c r="D28" s="64"/>
      <c r="E28" s="64"/>
      <c r="F28" s="64"/>
      <c r="G28" s="64"/>
      <c r="H28" s="65"/>
    </row>
  </sheetData>
  <sheetProtection/>
  <mergeCells count="10">
    <mergeCell ref="A1:H1"/>
    <mergeCell ref="C5:C6"/>
    <mergeCell ref="A25:B25"/>
    <mergeCell ref="D25:H25"/>
    <mergeCell ref="A23:H23"/>
    <mergeCell ref="A24:B24"/>
    <mergeCell ref="D24:H24"/>
    <mergeCell ref="A5:A6"/>
    <mergeCell ref="B5:B6"/>
    <mergeCell ref="A8:C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Krnovsko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Žáčková</dc:creator>
  <cp:keywords/>
  <dc:description/>
  <cp:lastModifiedBy>HP</cp:lastModifiedBy>
  <cp:lastPrinted>2008-11-28T11:56:30Z</cp:lastPrinted>
  <dcterms:created xsi:type="dcterms:W3CDTF">2005-11-12T09:34:45Z</dcterms:created>
  <dcterms:modified xsi:type="dcterms:W3CDTF">2008-11-28T11:56:47Z</dcterms:modified>
  <cp:category/>
  <cp:version/>
  <cp:contentType/>
  <cp:contentStatus/>
</cp:coreProperties>
</file>